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rakli.mikadze\AppData\Local\Microsoft\Windows\INetCache\Content.Outlook\E4FZRCZ0\"/>
    </mc:Choice>
  </mc:AlternateContent>
  <xr:revisionPtr revIDLastSave="0" documentId="13_ncr:1_{D543EA24-644A-4574-9223-5486B5C571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G43" i="1"/>
  <c r="I42" i="1"/>
  <c r="G42" i="1"/>
  <c r="I41" i="1"/>
  <c r="G41" i="1"/>
  <c r="J41" i="1" s="1"/>
  <c r="I40" i="1"/>
  <c r="G40" i="1"/>
  <c r="I39" i="1"/>
  <c r="G39" i="1"/>
  <c r="I38" i="1"/>
  <c r="G38" i="1"/>
  <c r="J37" i="1"/>
  <c r="I37" i="1"/>
  <c r="G37" i="1"/>
  <c r="I36" i="1"/>
  <c r="G36" i="1"/>
  <c r="I35" i="1"/>
  <c r="G35" i="1"/>
  <c r="I34" i="1"/>
  <c r="G34" i="1"/>
  <c r="J34" i="1" s="1"/>
  <c r="I33" i="1"/>
  <c r="G33" i="1"/>
  <c r="I32" i="1"/>
  <c r="J32" i="1" s="1"/>
  <c r="G32" i="1"/>
  <c r="I31" i="1"/>
  <c r="G31" i="1"/>
  <c r="J31" i="1" s="1"/>
  <c r="I30" i="1"/>
  <c r="G30" i="1"/>
  <c r="I29" i="1"/>
  <c r="G29" i="1"/>
  <c r="I28" i="1"/>
  <c r="G28" i="1"/>
  <c r="I27" i="1"/>
  <c r="G27" i="1"/>
  <c r="I26" i="1"/>
  <c r="G26" i="1"/>
  <c r="J26" i="1" s="1"/>
  <c r="I25" i="1"/>
  <c r="J25" i="1" s="1"/>
  <c r="G25" i="1"/>
  <c r="I24" i="1"/>
  <c r="G24" i="1"/>
  <c r="I23" i="1"/>
  <c r="G23" i="1"/>
  <c r="I22" i="1"/>
  <c r="G22" i="1"/>
  <c r="J22" i="1" s="1"/>
  <c r="I21" i="1"/>
  <c r="J21" i="1" s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J24" i="1" l="1"/>
  <c r="J13" i="1"/>
  <c r="J14" i="1"/>
  <c r="J15" i="1"/>
  <c r="J17" i="1"/>
  <c r="J18" i="1"/>
  <c r="J19" i="1"/>
  <c r="J23" i="1"/>
  <c r="J27" i="1"/>
  <c r="J29" i="1"/>
  <c r="J30" i="1"/>
  <c r="J33" i="1"/>
  <c r="J35" i="1"/>
  <c r="J38" i="1"/>
  <c r="J39" i="1"/>
  <c r="J42" i="1"/>
  <c r="J43" i="1"/>
  <c r="I44" i="1"/>
  <c r="J40" i="1"/>
  <c r="J36" i="1"/>
  <c r="J28" i="1"/>
  <c r="J20" i="1"/>
  <c r="J16" i="1"/>
  <c r="J12" i="1"/>
  <c r="G44" i="1"/>
  <c r="J45" i="1" s="1"/>
  <c r="J11" i="1"/>
  <c r="J44" i="1" l="1"/>
  <c r="J46" i="1" s="1"/>
  <c r="J47" i="1" s="1"/>
  <c r="J48" i="1" s="1"/>
  <c r="J49" i="1" l="1"/>
  <c r="J50" i="1" s="1"/>
  <c r="J51" i="1" l="1"/>
  <c r="J52" i="1" s="1"/>
  <c r="J53" i="1" l="1"/>
  <c r="J54" i="1" s="1"/>
</calcChain>
</file>

<file path=xl/sharedStrings.xml><?xml version="1.0" encoding="utf-8"?>
<sst xmlns="http://schemas.openxmlformats.org/spreadsheetml/2006/main" count="128" uniqueCount="75">
  <si>
    <t>სატენდერო მოთხოვნა</t>
  </si>
  <si>
    <t>გაგრილება ვენტილაცია (ბრენდი მიდია)</t>
  </si>
  <si>
    <t>#</t>
  </si>
  <si>
    <t>შესასრულებელი სამუშო</t>
  </si>
  <si>
    <t>ტექნიკური ინფორმაცია</t>
  </si>
  <si>
    <t>ზომის ერთ.</t>
  </si>
  <si>
    <t>რაოდენობა</t>
  </si>
  <si>
    <t>მასალა</t>
  </si>
  <si>
    <t>მონტაჟი</t>
  </si>
  <si>
    <t>საერთო ჯამი</t>
  </si>
  <si>
    <t>ერთეული</t>
  </si>
  <si>
    <t>ჯამი</t>
  </si>
  <si>
    <t>I</t>
  </si>
  <si>
    <t>მულტი სპლიტ სისტემის გარე ბლოკი (მიუთითეთ მწარმოებელი ქვეყანა  და ბრენდი აგრეგატების პუნქტზე</t>
  </si>
  <si>
    <t>42000 ბტუ</t>
  </si>
  <si>
    <t>კომპ</t>
  </si>
  <si>
    <t>მულტი სპლიტ სისტემის გარე ბლოკი (მიუთითეთ მწარმოებელი ქვეყანა  და ბრენდი აგრეგატების პუნქტზემიუთითეთ ბრენდი აგრეგატების პუნქტზე</t>
  </si>
  <si>
    <t>36000 ბტუ</t>
  </si>
  <si>
    <t>მულტი სპლიტ სისტემის კასეტური სისტემის შიდა ბლოკი (მიუთითეთ მწარმოებელი ქვეყანა  და ბრენდი აგრეგატების პუნქტზე(მიუთითეთ ბრენდი აგრეგატების პუნქტზე</t>
  </si>
  <si>
    <t>12000 ბტუ</t>
  </si>
  <si>
    <t>მულტი სპლიტ სისტემის კასეტური სისტემის შიდა ბლოკი  (მიუთითეთ მწარმოებელი ქვეყანა  და ბრენდი აგრეგატების პუნქტზე(მიუთითეთ ბრენდი აგრეგატების პუნქტზე</t>
  </si>
  <si>
    <t>18000 ბტუ</t>
  </si>
  <si>
    <t>მულტი სპლიტ სისტემის კასეტური სისტემის შიდა ბლოკი  (მიუთითეთ მწარმოებელი ქვეყანა  და ბრენდი აგრეგატების პუნქტზე(მიუთითეთ ბრენდი აგრეგატების პუნქტზე)</t>
  </si>
  <si>
    <t>9000 ბტუ</t>
  </si>
  <si>
    <t xml:space="preserve">     </t>
  </si>
  <si>
    <t>მილი  / სპილენძის იზოლირებული</t>
  </si>
  <si>
    <t>დ=6.35 - 1/4</t>
  </si>
  <si>
    <t>მ</t>
  </si>
  <si>
    <t>დ=9.53 - 3/8</t>
  </si>
  <si>
    <t>დ=12.7 - 1/2</t>
  </si>
  <si>
    <t xml:space="preserve">ელექტრო კაბელი / საკომუნიკაციო </t>
  </si>
  <si>
    <t>5/1.5</t>
  </si>
  <si>
    <t>გ/მ</t>
  </si>
  <si>
    <t>მილი  / კონდიციონერის სადრენაჟე</t>
  </si>
  <si>
    <t>დ= 50 მმ</t>
  </si>
  <si>
    <t>სპლიტ სისტემის არხული ტიპის კონდიციონერი / არსებული (დემონტეჟი+გარეცხვა+მონტაჟი)</t>
  </si>
  <si>
    <t>დ=15.9 - 5/8</t>
  </si>
  <si>
    <t xml:space="preserve">5/2.5 </t>
  </si>
  <si>
    <t>სპლიტ სისტემის კონდიციონერის სადრენაჟე ტუმბო</t>
  </si>
  <si>
    <t>-</t>
  </si>
  <si>
    <t>თაბაშირმუყაოს სასერვისო ლუქი</t>
  </si>
  <si>
    <t>400*400</t>
  </si>
  <si>
    <t>გამწოვი ვენტილატორი , მართკუთხედი (არსებული - დემონტაჟი და მონტაჟი)</t>
  </si>
  <si>
    <t>600*300</t>
  </si>
  <si>
    <t xml:space="preserve">არხული გამწოვი ვენტილატორი </t>
  </si>
  <si>
    <t>ლ=250 მ3/სთ - 80 პა</t>
  </si>
  <si>
    <t xml:space="preserve">ფასადის ცხაური დამცავი ბადით </t>
  </si>
  <si>
    <t>დ=150</t>
  </si>
  <si>
    <t>ჰაერსადენი / სავენტილაციო  / მართკუთხედი</t>
  </si>
  <si>
    <t>0.60 მმ</t>
  </si>
  <si>
    <t>მ2</t>
  </si>
  <si>
    <t>საიზოლაციო მასალა / წებვადი კაუჩუკი</t>
  </si>
  <si>
    <t>19 მმ</t>
  </si>
  <si>
    <t xml:space="preserve">ჰაერის ხარჯის მარეგულირებელი სარქველი </t>
  </si>
  <si>
    <t xml:space="preserve"> დ=100 მმ</t>
  </si>
  <si>
    <t xml:space="preserve"> დ=200 მმ</t>
  </si>
  <si>
    <t>200*150</t>
  </si>
  <si>
    <t>200*200</t>
  </si>
  <si>
    <t>300*200</t>
  </si>
  <si>
    <t xml:space="preserve">კასეტური ტიპის მაყუჩი </t>
  </si>
  <si>
    <t>700*400</t>
  </si>
  <si>
    <t>კასეტური ტიპის მაყუჩი / ზომა დაზუსტდეს ადგილზე (არხული შიდა ბლოკისთვის)</t>
  </si>
  <si>
    <t>1000*200</t>
  </si>
  <si>
    <t xml:space="preserve">კედლის ცხაური - რეგულირებადი ფრთებით </t>
  </si>
  <si>
    <t xml:space="preserve">ჭერის დიფუზორი - </t>
  </si>
  <si>
    <t xml:space="preserve"> დ=150 მმ</t>
  </si>
  <si>
    <t>დაჯამება დარიხვებით</t>
  </si>
  <si>
    <t>ტრანსპორტირების ჯამი</t>
  </si>
  <si>
    <t>ზედნადები ხარჯი</t>
  </si>
  <si>
    <t>მოგება</t>
  </si>
  <si>
    <t>გაუთველისწინებელი ხარჯი</t>
  </si>
  <si>
    <t>დღგ</t>
  </si>
  <si>
    <t>ჯამი სულ</t>
  </si>
  <si>
    <t xml:space="preserve"> </t>
  </si>
  <si>
    <t>ობიექტის დასახელება:ს.ს "ტერაბანკი" ქ.ფოთი დავით აღმაშენებლის N17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</si>
</sst>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name val="Acad Nusx "/>
    </font>
    <font>
      <sz val="10"/>
      <name val="Acad Nusx "/>
    </font>
    <font>
      <sz val="10"/>
      <color theme="1"/>
      <name val="Acad Nusx "/>
    </font>
    <font>
      <sz val="11"/>
      <color rgb="FF000000"/>
      <name val="Calibri"/>
      <family val="2"/>
    </font>
    <font>
      <b/>
      <i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0"/>
      <color rgb="FFFFFFFF"/>
      <name val="Arial"/>
      <family val="2"/>
    </font>
    <font>
      <i/>
      <sz val="10"/>
      <color rgb="FFFFFFFF"/>
      <name val="Arial"/>
      <family val="2"/>
    </font>
    <font>
      <b/>
      <i/>
      <sz val="10"/>
      <color rgb="FFC0C0C0"/>
      <name val="Arial"/>
      <family val="2"/>
    </font>
    <font>
      <b/>
      <sz val="11"/>
      <name val="Acad Nusx 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6" fillId="0" borderId="0" xfId="0" applyFont="1"/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wrapText="1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wrapText="1"/>
    </xf>
    <xf numFmtId="2" fontId="8" fillId="0" borderId="5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wrapText="1"/>
    </xf>
    <xf numFmtId="0" fontId="10" fillId="2" borderId="5" xfId="1" applyFont="1" applyFill="1" applyBorder="1" applyAlignment="1">
      <alignment wrapText="1"/>
    </xf>
    <xf numFmtId="2" fontId="5" fillId="2" borderId="5" xfId="1" applyNumberFormat="1" applyFont="1" applyFill="1" applyBorder="1" applyAlignment="1">
      <alignment wrapText="1"/>
    </xf>
    <xf numFmtId="2" fontId="5" fillId="2" borderId="5" xfId="1" applyNumberFormat="1" applyFont="1" applyFill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9" fontId="5" fillId="0" borderId="5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wrapText="1"/>
    </xf>
    <xf numFmtId="0" fontId="11" fillId="0" borderId="8" xfId="1" applyFont="1" applyBorder="1" applyAlignment="1">
      <alignment wrapText="1"/>
    </xf>
    <xf numFmtId="2" fontId="8" fillId="0" borderId="8" xfId="1" applyNumberFormat="1" applyFont="1" applyBorder="1" applyAlignment="1">
      <alignment wrapText="1"/>
    </xf>
    <xf numFmtId="2" fontId="5" fillId="0" borderId="9" xfId="1" applyNumberFormat="1" applyFont="1" applyBorder="1" applyAlignment="1">
      <alignment horizont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wrapText="1"/>
    </xf>
    <xf numFmtId="0" fontId="5" fillId="2" borderId="7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wrapText="1"/>
    </xf>
    <xf numFmtId="2" fontId="5" fillId="2" borderId="0" xfId="1" applyNumberFormat="1" applyFont="1" applyFill="1" applyAlignment="1">
      <alignment wrapText="1"/>
    </xf>
    <xf numFmtId="2" fontId="8" fillId="2" borderId="9" xfId="1" applyNumberFormat="1" applyFont="1" applyFill="1" applyBorder="1" applyAlignment="1">
      <alignment horizontal="center" wrapText="1"/>
    </xf>
    <xf numFmtId="0" fontId="5" fillId="0" borderId="5" xfId="1" applyFont="1" applyBorder="1" applyAlignment="1">
      <alignment wrapText="1"/>
    </xf>
    <xf numFmtId="9" fontId="5" fillId="0" borderId="2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wrapText="1"/>
    </xf>
    <xf numFmtId="0" fontId="5" fillId="2" borderId="8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wrapText="1"/>
    </xf>
    <xf numFmtId="2" fontId="8" fillId="2" borderId="3" xfId="1" applyNumberFormat="1" applyFont="1" applyFill="1" applyBorder="1" applyAlignment="1">
      <alignment horizontal="center" wrapText="1"/>
    </xf>
    <xf numFmtId="2" fontId="5" fillId="0" borderId="8" xfId="1" applyNumberFormat="1" applyFont="1" applyBorder="1" applyAlignment="1">
      <alignment wrapText="1"/>
    </xf>
    <xf numFmtId="0" fontId="8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wrapText="1"/>
    </xf>
    <xf numFmtId="0" fontId="5" fillId="0" borderId="8" xfId="1" applyFont="1" applyBorder="1" applyAlignment="1">
      <alignment wrapText="1"/>
    </xf>
    <xf numFmtId="2" fontId="5" fillId="0" borderId="11" xfId="1" applyNumberFormat="1" applyFont="1" applyBorder="1" applyAlignment="1">
      <alignment horizontal="center" wrapText="1"/>
    </xf>
    <xf numFmtId="0" fontId="5" fillId="2" borderId="2" xfId="1" applyFont="1" applyFill="1" applyBorder="1" applyAlignment="1">
      <alignment wrapText="1"/>
    </xf>
    <xf numFmtId="0" fontId="12" fillId="2" borderId="7" xfId="1" applyFont="1" applyFill="1" applyBorder="1" applyAlignment="1">
      <alignment wrapText="1"/>
    </xf>
    <xf numFmtId="2" fontId="5" fillId="2" borderId="7" xfId="1" applyNumberFormat="1" applyFont="1" applyFill="1" applyBorder="1" applyAlignment="1">
      <alignment wrapText="1"/>
    </xf>
    <xf numFmtId="2" fontId="5" fillId="2" borderId="8" xfId="1" applyNumberFormat="1" applyFont="1" applyFill="1" applyBorder="1" applyAlignment="1">
      <alignment wrapText="1"/>
    </xf>
    <xf numFmtId="2" fontId="5" fillId="2" borderId="3" xfId="1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1" applyFont="1" applyBorder="1" applyAlignment="1">
      <alignment horizontal="center" wrapText="1"/>
    </xf>
    <xf numFmtId="0" fontId="14" fillId="0" borderId="8" xfId="1" applyFont="1" applyBorder="1" applyAlignment="1">
      <alignment horizontal="center" wrapText="1"/>
    </xf>
    <xf numFmtId="0" fontId="14" fillId="0" borderId="3" xfId="1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</cellXfs>
  <cellStyles count="2">
    <cellStyle name="Normal" xfId="0" builtinId="0"/>
    <cellStyle name="Normal 5" xfId="1" xr:uid="{ED5E8695-4927-432E-9816-50463BACB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workbookViewId="0">
      <selection activeCell="B7" sqref="B7:B8"/>
    </sheetView>
  </sheetViews>
  <sheetFormatPr defaultRowHeight="12.75"/>
  <cols>
    <col min="1" max="1" width="5.5703125" style="8" customWidth="1"/>
    <col min="2" max="2" width="46.5703125" style="49" customWidth="1"/>
    <col min="3" max="3" width="14.140625" style="8" customWidth="1"/>
    <col min="4" max="4" width="9.140625" style="8"/>
    <col min="5" max="5" width="5.42578125" style="8" customWidth="1"/>
    <col min="6" max="6" width="8.42578125" style="8" customWidth="1"/>
    <col min="7" max="7" width="9.42578125" style="8" customWidth="1"/>
    <col min="8" max="8" width="9.140625" style="8"/>
    <col min="9" max="9" width="9.85546875" style="8" customWidth="1"/>
    <col min="10" max="10" width="10.28515625" style="8" customWidth="1"/>
    <col min="11" max="16384" width="9.140625" style="8"/>
  </cols>
  <sheetData>
    <row r="1" spans="1:16" s="3" customFormat="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6" s="3" customFormat="1">
      <c r="A2" s="4"/>
      <c r="B2" s="55" t="s">
        <v>0</v>
      </c>
      <c r="C2" s="56"/>
      <c r="D2" s="56"/>
      <c r="E2" s="56"/>
      <c r="F2" s="56"/>
      <c r="G2" s="56"/>
      <c r="H2" s="56"/>
      <c r="I2" s="56"/>
      <c r="J2" s="57"/>
    </row>
    <row r="3" spans="1:16" s="3" customFormat="1" ht="12.75" customHeight="1">
      <c r="A3" s="1"/>
      <c r="B3" s="55" t="s">
        <v>74</v>
      </c>
      <c r="C3" s="56"/>
      <c r="D3" s="56"/>
      <c r="E3" s="56"/>
      <c r="F3" s="56"/>
      <c r="G3" s="56"/>
      <c r="H3" s="56"/>
      <c r="I3" s="56"/>
      <c r="J3" s="57"/>
    </row>
    <row r="4" spans="1:16" s="3" customFormat="1" ht="13.5" customHeight="1">
      <c r="A4" s="1"/>
      <c r="B4" s="63"/>
      <c r="C4" s="64"/>
      <c r="D4" s="64"/>
      <c r="E4" s="64"/>
      <c r="F4" s="64"/>
      <c r="G4" s="64"/>
      <c r="H4" s="64"/>
      <c r="I4" s="64"/>
      <c r="J4" s="65"/>
    </row>
    <row r="5" spans="1:16" s="3" customFormat="1" ht="29.25" customHeight="1">
      <c r="A5" s="5"/>
      <c r="B5" s="60" t="s">
        <v>1</v>
      </c>
      <c r="C5" s="61"/>
      <c r="D5" s="61"/>
      <c r="E5" s="61"/>
      <c r="F5" s="61"/>
      <c r="G5" s="61"/>
      <c r="H5" s="61"/>
      <c r="I5" s="61"/>
      <c r="J5" s="62"/>
    </row>
    <row r="6" spans="1:16">
      <c r="A6" s="6"/>
      <c r="B6" s="7"/>
      <c r="C6" s="7"/>
      <c r="D6" s="7"/>
      <c r="E6" s="7"/>
      <c r="F6" s="7"/>
      <c r="G6" s="7"/>
      <c r="H6" s="7"/>
      <c r="I6" s="7"/>
      <c r="J6" s="7"/>
    </row>
    <row r="7" spans="1:16" ht="14.25" customHeight="1">
      <c r="A7" s="50" t="s">
        <v>2</v>
      </c>
      <c r="B7" s="52" t="s">
        <v>3</v>
      </c>
      <c r="C7" s="52" t="s">
        <v>4</v>
      </c>
      <c r="D7" s="52" t="s">
        <v>5</v>
      </c>
      <c r="E7" s="52" t="s">
        <v>6</v>
      </c>
      <c r="F7" s="58" t="s">
        <v>7</v>
      </c>
      <c r="G7" s="59"/>
      <c r="H7" s="58" t="s">
        <v>8</v>
      </c>
      <c r="I7" s="59"/>
      <c r="J7" s="52" t="s">
        <v>9</v>
      </c>
    </row>
    <row r="8" spans="1:16" ht="25.5">
      <c r="A8" s="51"/>
      <c r="B8" s="53"/>
      <c r="C8" s="53"/>
      <c r="D8" s="53"/>
      <c r="E8" s="53"/>
      <c r="F8" s="9" t="s">
        <v>10</v>
      </c>
      <c r="G8" s="9" t="s">
        <v>11</v>
      </c>
      <c r="H8" s="9" t="s">
        <v>10</v>
      </c>
      <c r="I8" s="9" t="s">
        <v>11</v>
      </c>
      <c r="J8" s="53"/>
    </row>
    <row r="9" spans="1:16">
      <c r="A9" s="9" t="s">
        <v>12</v>
      </c>
      <c r="B9" s="10"/>
      <c r="C9" s="10"/>
      <c r="D9" s="10"/>
      <c r="E9" s="10"/>
      <c r="F9" s="10"/>
      <c r="G9" s="10"/>
      <c r="H9" s="10"/>
      <c r="I9" s="10"/>
      <c r="J9" s="10"/>
    </row>
    <row r="10" spans="1:16">
      <c r="A10" s="11"/>
      <c r="B10" s="12"/>
      <c r="C10" s="11"/>
      <c r="D10" s="11"/>
      <c r="E10" s="11"/>
      <c r="F10" s="13"/>
      <c r="G10" s="13"/>
      <c r="H10" s="13"/>
      <c r="I10" s="13"/>
      <c r="J10" s="13"/>
    </row>
    <row r="11" spans="1:16" ht="38.25">
      <c r="A11" s="11">
        <v>1</v>
      </c>
      <c r="B11" s="14" t="s">
        <v>13</v>
      </c>
      <c r="C11" s="11" t="s">
        <v>14</v>
      </c>
      <c r="D11" s="11" t="s">
        <v>15</v>
      </c>
      <c r="E11" s="11">
        <v>1</v>
      </c>
      <c r="F11" s="13">
        <v>0</v>
      </c>
      <c r="G11" s="13">
        <f>E11*F11</f>
        <v>0</v>
      </c>
      <c r="H11" s="13">
        <v>0</v>
      </c>
      <c r="I11" s="13">
        <f>E11*H11</f>
        <v>0</v>
      </c>
      <c r="J11" s="13">
        <f>G11+I11</f>
        <v>0</v>
      </c>
    </row>
    <row r="12" spans="1:16" ht="51">
      <c r="A12" s="11">
        <v>2</v>
      </c>
      <c r="B12" s="12" t="s">
        <v>16</v>
      </c>
      <c r="C12" s="11" t="s">
        <v>17</v>
      </c>
      <c r="D12" s="11" t="s">
        <v>15</v>
      </c>
      <c r="E12" s="11">
        <v>2</v>
      </c>
      <c r="F12" s="13">
        <v>0</v>
      </c>
      <c r="G12" s="13">
        <f t="shared" ref="G12:G43" si="0">E12*F12</f>
        <v>0</v>
      </c>
      <c r="H12" s="13">
        <v>0</v>
      </c>
      <c r="I12" s="13">
        <f t="shared" ref="I12:I43" si="1">E12*H12</f>
        <v>0</v>
      </c>
      <c r="J12" s="13">
        <f t="shared" ref="J12:J43" si="2">G12+I12</f>
        <v>0</v>
      </c>
    </row>
    <row r="13" spans="1:16" ht="51">
      <c r="A13" s="11">
        <v>3</v>
      </c>
      <c r="B13" s="12" t="s">
        <v>18</v>
      </c>
      <c r="C13" s="11" t="s">
        <v>19</v>
      </c>
      <c r="D13" s="11" t="s">
        <v>15</v>
      </c>
      <c r="E13" s="11">
        <v>4</v>
      </c>
      <c r="F13" s="13">
        <v>0</v>
      </c>
      <c r="G13" s="13">
        <f t="shared" si="0"/>
        <v>0</v>
      </c>
      <c r="H13" s="13">
        <v>0</v>
      </c>
      <c r="I13" s="13">
        <f t="shared" si="1"/>
        <v>0</v>
      </c>
      <c r="J13" s="13">
        <f t="shared" si="2"/>
        <v>0</v>
      </c>
    </row>
    <row r="14" spans="1:16" ht="51">
      <c r="A14" s="11">
        <v>4</v>
      </c>
      <c r="B14" s="12" t="s">
        <v>20</v>
      </c>
      <c r="C14" s="11" t="s">
        <v>21</v>
      </c>
      <c r="D14" s="11" t="s">
        <v>15</v>
      </c>
      <c r="E14" s="11">
        <v>2</v>
      </c>
      <c r="F14" s="13">
        <v>0</v>
      </c>
      <c r="G14" s="13">
        <f t="shared" si="0"/>
        <v>0</v>
      </c>
      <c r="H14" s="13">
        <v>0</v>
      </c>
      <c r="I14" s="13">
        <f t="shared" si="1"/>
        <v>0</v>
      </c>
      <c r="J14" s="13">
        <f t="shared" si="2"/>
        <v>0</v>
      </c>
    </row>
    <row r="15" spans="1:16" ht="51">
      <c r="A15" s="11">
        <v>5</v>
      </c>
      <c r="B15" s="12" t="s">
        <v>22</v>
      </c>
      <c r="C15" s="11" t="s">
        <v>23</v>
      </c>
      <c r="D15" s="11" t="s">
        <v>15</v>
      </c>
      <c r="E15" s="11">
        <v>3</v>
      </c>
      <c r="F15" s="13">
        <v>0</v>
      </c>
      <c r="G15" s="13">
        <f t="shared" si="0"/>
        <v>0</v>
      </c>
      <c r="H15" s="13">
        <v>0</v>
      </c>
      <c r="I15" s="13">
        <f t="shared" si="1"/>
        <v>0</v>
      </c>
      <c r="J15" s="13">
        <f t="shared" si="2"/>
        <v>0</v>
      </c>
      <c r="P15" s="8" t="s">
        <v>24</v>
      </c>
    </row>
    <row r="16" spans="1:16">
      <c r="A16" s="11">
        <v>6</v>
      </c>
      <c r="B16" s="12" t="s">
        <v>25</v>
      </c>
      <c r="C16" s="11" t="s">
        <v>26</v>
      </c>
      <c r="D16" s="11" t="s">
        <v>27</v>
      </c>
      <c r="E16" s="11">
        <v>105</v>
      </c>
      <c r="F16" s="13">
        <v>0</v>
      </c>
      <c r="G16" s="13">
        <f t="shared" si="0"/>
        <v>0</v>
      </c>
      <c r="H16" s="13">
        <v>0</v>
      </c>
      <c r="I16" s="13">
        <f t="shared" si="1"/>
        <v>0</v>
      </c>
      <c r="J16" s="13">
        <f t="shared" si="2"/>
        <v>0</v>
      </c>
    </row>
    <row r="17" spans="1:10">
      <c r="A17" s="11">
        <v>7</v>
      </c>
      <c r="B17" s="12" t="s">
        <v>25</v>
      </c>
      <c r="C17" s="11" t="s">
        <v>28</v>
      </c>
      <c r="D17" s="11" t="s">
        <v>27</v>
      </c>
      <c r="E17" s="11">
        <v>70</v>
      </c>
      <c r="F17" s="13">
        <v>0</v>
      </c>
      <c r="G17" s="13">
        <f t="shared" si="0"/>
        <v>0</v>
      </c>
      <c r="H17" s="13">
        <v>0</v>
      </c>
      <c r="I17" s="13">
        <f t="shared" si="1"/>
        <v>0</v>
      </c>
      <c r="J17" s="13">
        <f t="shared" si="2"/>
        <v>0</v>
      </c>
    </row>
    <row r="18" spans="1:10">
      <c r="A18" s="11">
        <v>8</v>
      </c>
      <c r="B18" s="12" t="s">
        <v>25</v>
      </c>
      <c r="C18" s="11" t="s">
        <v>29</v>
      </c>
      <c r="D18" s="11" t="s">
        <v>27</v>
      </c>
      <c r="E18" s="11">
        <v>350</v>
      </c>
      <c r="F18" s="13">
        <v>0</v>
      </c>
      <c r="G18" s="13">
        <f t="shared" si="0"/>
        <v>0</v>
      </c>
      <c r="H18" s="13">
        <v>0</v>
      </c>
      <c r="I18" s="13">
        <f t="shared" si="1"/>
        <v>0</v>
      </c>
      <c r="J18" s="13">
        <f t="shared" si="2"/>
        <v>0</v>
      </c>
    </row>
    <row r="19" spans="1:10">
      <c r="A19" s="11">
        <v>9</v>
      </c>
      <c r="B19" s="12" t="s">
        <v>30</v>
      </c>
      <c r="C19" s="11" t="s">
        <v>31</v>
      </c>
      <c r="D19" s="11" t="s">
        <v>32</v>
      </c>
      <c r="E19" s="11">
        <v>210</v>
      </c>
      <c r="F19" s="13">
        <v>0</v>
      </c>
      <c r="G19" s="13">
        <f t="shared" si="0"/>
        <v>0</v>
      </c>
      <c r="H19" s="13">
        <v>0</v>
      </c>
      <c r="I19" s="13">
        <f t="shared" si="1"/>
        <v>0</v>
      </c>
      <c r="J19" s="13">
        <f t="shared" si="2"/>
        <v>0</v>
      </c>
    </row>
    <row r="20" spans="1:10">
      <c r="A20" s="11">
        <v>10</v>
      </c>
      <c r="B20" s="12" t="s">
        <v>33</v>
      </c>
      <c r="C20" s="11" t="s">
        <v>34</v>
      </c>
      <c r="D20" s="11" t="s">
        <v>27</v>
      </c>
      <c r="E20" s="11">
        <v>62</v>
      </c>
      <c r="F20" s="13">
        <v>0</v>
      </c>
      <c r="G20" s="13">
        <f t="shared" si="0"/>
        <v>0</v>
      </c>
      <c r="H20" s="13">
        <v>0</v>
      </c>
      <c r="I20" s="13">
        <f t="shared" si="1"/>
        <v>0</v>
      </c>
      <c r="J20" s="13">
        <f t="shared" si="2"/>
        <v>0</v>
      </c>
    </row>
    <row r="21" spans="1:10" ht="25.5">
      <c r="A21" s="11">
        <v>11</v>
      </c>
      <c r="B21" s="12" t="s">
        <v>35</v>
      </c>
      <c r="C21" s="11" t="s">
        <v>17</v>
      </c>
      <c r="D21" s="11" t="s">
        <v>15</v>
      </c>
      <c r="E21" s="11">
        <v>1</v>
      </c>
      <c r="F21" s="13">
        <v>0</v>
      </c>
      <c r="G21" s="13">
        <f t="shared" si="0"/>
        <v>0</v>
      </c>
      <c r="H21" s="13">
        <v>0</v>
      </c>
      <c r="I21" s="13">
        <f t="shared" si="1"/>
        <v>0</v>
      </c>
      <c r="J21" s="13">
        <f t="shared" si="2"/>
        <v>0</v>
      </c>
    </row>
    <row r="22" spans="1:10">
      <c r="A22" s="11">
        <v>12</v>
      </c>
      <c r="B22" s="12" t="s">
        <v>25</v>
      </c>
      <c r="C22" s="11" t="s">
        <v>28</v>
      </c>
      <c r="D22" s="11" t="s">
        <v>27</v>
      </c>
      <c r="E22" s="11">
        <v>8</v>
      </c>
      <c r="F22" s="13">
        <v>0</v>
      </c>
      <c r="G22" s="13">
        <f t="shared" si="0"/>
        <v>0</v>
      </c>
      <c r="H22" s="13">
        <v>0</v>
      </c>
      <c r="I22" s="13">
        <f t="shared" si="1"/>
        <v>0</v>
      </c>
      <c r="J22" s="13">
        <f t="shared" si="2"/>
        <v>0</v>
      </c>
    </row>
    <row r="23" spans="1:10">
      <c r="A23" s="11">
        <v>13</v>
      </c>
      <c r="B23" s="12" t="s">
        <v>25</v>
      </c>
      <c r="C23" s="11" t="s">
        <v>36</v>
      </c>
      <c r="D23" s="11" t="s">
        <v>27</v>
      </c>
      <c r="E23" s="11">
        <v>8</v>
      </c>
      <c r="F23" s="13">
        <v>0</v>
      </c>
      <c r="G23" s="13">
        <f t="shared" si="0"/>
        <v>0</v>
      </c>
      <c r="H23" s="13">
        <v>0</v>
      </c>
      <c r="I23" s="13">
        <f t="shared" si="1"/>
        <v>0</v>
      </c>
      <c r="J23" s="13">
        <f t="shared" si="2"/>
        <v>0</v>
      </c>
    </row>
    <row r="24" spans="1:10">
      <c r="A24" s="11">
        <v>14</v>
      </c>
      <c r="B24" s="12" t="s">
        <v>30</v>
      </c>
      <c r="C24" s="11" t="s">
        <v>37</v>
      </c>
      <c r="D24" s="11" t="s">
        <v>32</v>
      </c>
      <c r="E24" s="11">
        <v>10</v>
      </c>
      <c r="F24" s="13">
        <v>0</v>
      </c>
      <c r="G24" s="13">
        <f t="shared" si="0"/>
        <v>0</v>
      </c>
      <c r="H24" s="13">
        <v>0</v>
      </c>
      <c r="I24" s="13">
        <f t="shared" si="1"/>
        <v>0</v>
      </c>
      <c r="J24" s="13">
        <f t="shared" si="2"/>
        <v>0</v>
      </c>
    </row>
    <row r="25" spans="1:10" ht="25.5">
      <c r="A25" s="11">
        <v>15</v>
      </c>
      <c r="B25" s="12" t="s">
        <v>38</v>
      </c>
      <c r="C25" s="11" t="s">
        <v>39</v>
      </c>
      <c r="D25" s="11" t="s">
        <v>15</v>
      </c>
      <c r="E25" s="11">
        <v>3</v>
      </c>
      <c r="F25" s="13">
        <v>0</v>
      </c>
      <c r="G25" s="13">
        <f t="shared" si="0"/>
        <v>0</v>
      </c>
      <c r="H25" s="13">
        <v>0</v>
      </c>
      <c r="I25" s="13">
        <f t="shared" si="1"/>
        <v>0</v>
      </c>
      <c r="J25" s="13">
        <f t="shared" si="2"/>
        <v>0</v>
      </c>
    </row>
    <row r="26" spans="1:10">
      <c r="A26" s="11">
        <v>16</v>
      </c>
      <c r="B26" s="12" t="s">
        <v>40</v>
      </c>
      <c r="C26" s="11" t="s">
        <v>41</v>
      </c>
      <c r="D26" s="11" t="s">
        <v>15</v>
      </c>
      <c r="E26" s="11">
        <v>3</v>
      </c>
      <c r="F26" s="13">
        <v>0</v>
      </c>
      <c r="G26" s="13">
        <f t="shared" si="0"/>
        <v>0</v>
      </c>
      <c r="H26" s="13">
        <v>0</v>
      </c>
      <c r="I26" s="13">
        <f t="shared" si="1"/>
        <v>0</v>
      </c>
      <c r="J26" s="13">
        <f t="shared" si="2"/>
        <v>0</v>
      </c>
    </row>
    <row r="27" spans="1:10" ht="25.5">
      <c r="A27" s="11">
        <v>17</v>
      </c>
      <c r="B27" s="12" t="s">
        <v>42</v>
      </c>
      <c r="C27" s="11" t="s">
        <v>43</v>
      </c>
      <c r="D27" s="11" t="s">
        <v>15</v>
      </c>
      <c r="E27" s="11">
        <v>1</v>
      </c>
      <c r="F27" s="13">
        <v>0</v>
      </c>
      <c r="G27" s="13">
        <f t="shared" si="0"/>
        <v>0</v>
      </c>
      <c r="H27" s="13">
        <v>0</v>
      </c>
      <c r="I27" s="13">
        <f t="shared" si="1"/>
        <v>0</v>
      </c>
      <c r="J27" s="13">
        <f t="shared" si="2"/>
        <v>0</v>
      </c>
    </row>
    <row r="28" spans="1:10" ht="25.5">
      <c r="A28" s="11">
        <v>18</v>
      </c>
      <c r="B28" s="12" t="s">
        <v>44</v>
      </c>
      <c r="C28" s="11" t="s">
        <v>45</v>
      </c>
      <c r="D28" s="11" t="s">
        <v>15</v>
      </c>
      <c r="E28" s="11">
        <v>2</v>
      </c>
      <c r="F28" s="13">
        <v>0</v>
      </c>
      <c r="G28" s="13">
        <f t="shared" si="0"/>
        <v>0</v>
      </c>
      <c r="H28" s="13">
        <v>0</v>
      </c>
      <c r="I28" s="13">
        <f t="shared" si="1"/>
        <v>0</v>
      </c>
      <c r="J28" s="13">
        <f t="shared" si="2"/>
        <v>0</v>
      </c>
    </row>
    <row r="29" spans="1:10">
      <c r="A29" s="11">
        <v>19</v>
      </c>
      <c r="B29" s="12" t="s">
        <v>46</v>
      </c>
      <c r="C29" s="11" t="s">
        <v>43</v>
      </c>
      <c r="D29" s="11" t="s">
        <v>15</v>
      </c>
      <c r="E29" s="11">
        <v>2</v>
      </c>
      <c r="F29" s="13">
        <v>0</v>
      </c>
      <c r="G29" s="13">
        <f t="shared" si="0"/>
        <v>0</v>
      </c>
      <c r="H29" s="13">
        <v>0</v>
      </c>
      <c r="I29" s="13">
        <f t="shared" si="1"/>
        <v>0</v>
      </c>
      <c r="J29" s="13">
        <f t="shared" si="2"/>
        <v>0</v>
      </c>
    </row>
    <row r="30" spans="1:10">
      <c r="A30" s="11">
        <v>20</v>
      </c>
      <c r="B30" s="12" t="s">
        <v>46</v>
      </c>
      <c r="C30" s="11" t="s">
        <v>47</v>
      </c>
      <c r="D30" s="11" t="s">
        <v>15</v>
      </c>
      <c r="E30" s="11">
        <v>2</v>
      </c>
      <c r="F30" s="13">
        <v>0</v>
      </c>
      <c r="G30" s="13">
        <f t="shared" si="0"/>
        <v>0</v>
      </c>
      <c r="H30" s="13">
        <v>0</v>
      </c>
      <c r="I30" s="13">
        <f t="shared" si="1"/>
        <v>0</v>
      </c>
      <c r="J30" s="13">
        <f t="shared" si="2"/>
        <v>0</v>
      </c>
    </row>
    <row r="31" spans="1:10">
      <c r="A31" s="11">
        <v>21</v>
      </c>
      <c r="B31" s="12" t="s">
        <v>48</v>
      </c>
      <c r="C31" s="11" t="s">
        <v>49</v>
      </c>
      <c r="D31" s="11" t="s">
        <v>50</v>
      </c>
      <c r="E31" s="11">
        <v>165</v>
      </c>
      <c r="F31" s="13">
        <v>0</v>
      </c>
      <c r="G31" s="13">
        <f t="shared" si="0"/>
        <v>0</v>
      </c>
      <c r="H31" s="13">
        <v>0</v>
      </c>
      <c r="I31" s="13">
        <f t="shared" si="1"/>
        <v>0</v>
      </c>
      <c r="J31" s="13">
        <f t="shared" si="2"/>
        <v>0</v>
      </c>
    </row>
    <row r="32" spans="1:10">
      <c r="A32" s="11">
        <v>22</v>
      </c>
      <c r="B32" s="12" t="s">
        <v>51</v>
      </c>
      <c r="C32" s="11" t="s">
        <v>52</v>
      </c>
      <c r="D32" s="11" t="s">
        <v>50</v>
      </c>
      <c r="E32" s="11">
        <v>165</v>
      </c>
      <c r="F32" s="13">
        <v>0</v>
      </c>
      <c r="G32" s="13">
        <f t="shared" si="0"/>
        <v>0</v>
      </c>
      <c r="H32" s="13">
        <v>0</v>
      </c>
      <c r="I32" s="13">
        <f t="shared" si="1"/>
        <v>0</v>
      </c>
      <c r="J32" s="13">
        <f t="shared" si="2"/>
        <v>0</v>
      </c>
    </row>
    <row r="33" spans="1:10">
      <c r="A33" s="11">
        <v>23</v>
      </c>
      <c r="B33" s="12" t="s">
        <v>53</v>
      </c>
      <c r="C33" s="11" t="s">
        <v>54</v>
      </c>
      <c r="D33" s="11" t="s">
        <v>15</v>
      </c>
      <c r="E33" s="11">
        <v>2</v>
      </c>
      <c r="F33" s="13">
        <v>0</v>
      </c>
      <c r="G33" s="13">
        <f t="shared" si="0"/>
        <v>0</v>
      </c>
      <c r="H33" s="13">
        <v>0</v>
      </c>
      <c r="I33" s="13">
        <f t="shared" si="1"/>
        <v>0</v>
      </c>
      <c r="J33" s="13">
        <f t="shared" si="2"/>
        <v>0</v>
      </c>
    </row>
    <row r="34" spans="1:10">
      <c r="A34" s="11">
        <v>24</v>
      </c>
      <c r="B34" s="12" t="s">
        <v>53</v>
      </c>
      <c r="C34" s="11" t="s">
        <v>55</v>
      </c>
      <c r="D34" s="11" t="s">
        <v>15</v>
      </c>
      <c r="E34" s="11">
        <v>2</v>
      </c>
      <c r="F34" s="13">
        <v>0</v>
      </c>
      <c r="G34" s="13">
        <f t="shared" si="0"/>
        <v>0</v>
      </c>
      <c r="H34" s="13">
        <v>0</v>
      </c>
      <c r="I34" s="13">
        <f t="shared" si="1"/>
        <v>0</v>
      </c>
      <c r="J34" s="13">
        <f t="shared" si="2"/>
        <v>0</v>
      </c>
    </row>
    <row r="35" spans="1:10">
      <c r="A35" s="11">
        <v>25</v>
      </c>
      <c r="B35" s="12" t="s">
        <v>53</v>
      </c>
      <c r="C35" s="11" t="s">
        <v>56</v>
      </c>
      <c r="D35" s="11" t="s">
        <v>15</v>
      </c>
      <c r="E35" s="11">
        <v>2</v>
      </c>
      <c r="F35" s="13">
        <v>0</v>
      </c>
      <c r="G35" s="13">
        <f t="shared" si="0"/>
        <v>0</v>
      </c>
      <c r="H35" s="13">
        <v>0</v>
      </c>
      <c r="I35" s="13">
        <f t="shared" si="1"/>
        <v>0</v>
      </c>
      <c r="J35" s="13">
        <f t="shared" si="2"/>
        <v>0</v>
      </c>
    </row>
    <row r="36" spans="1:10">
      <c r="A36" s="11">
        <v>26</v>
      </c>
      <c r="B36" s="12" t="s">
        <v>53</v>
      </c>
      <c r="C36" s="11" t="s">
        <v>57</v>
      </c>
      <c r="D36" s="11" t="s">
        <v>15</v>
      </c>
      <c r="E36" s="11">
        <v>2</v>
      </c>
      <c r="F36" s="13">
        <v>0</v>
      </c>
      <c r="G36" s="13">
        <f t="shared" si="0"/>
        <v>0</v>
      </c>
      <c r="H36" s="13">
        <v>0</v>
      </c>
      <c r="I36" s="13">
        <f t="shared" si="1"/>
        <v>0</v>
      </c>
      <c r="J36" s="13">
        <f t="shared" si="2"/>
        <v>0</v>
      </c>
    </row>
    <row r="37" spans="1:10">
      <c r="A37" s="11">
        <v>27</v>
      </c>
      <c r="B37" s="12" t="s">
        <v>53</v>
      </c>
      <c r="C37" s="11" t="s">
        <v>58</v>
      </c>
      <c r="D37" s="11" t="s">
        <v>15</v>
      </c>
      <c r="E37" s="11">
        <v>4</v>
      </c>
      <c r="F37" s="13">
        <v>0</v>
      </c>
      <c r="G37" s="13">
        <f t="shared" si="0"/>
        <v>0</v>
      </c>
      <c r="H37" s="13">
        <v>0</v>
      </c>
      <c r="I37" s="13">
        <f t="shared" si="1"/>
        <v>0</v>
      </c>
      <c r="J37" s="13">
        <f t="shared" si="2"/>
        <v>0</v>
      </c>
    </row>
    <row r="38" spans="1:10">
      <c r="A38" s="11">
        <v>28</v>
      </c>
      <c r="B38" s="12" t="s">
        <v>59</v>
      </c>
      <c r="C38" s="11" t="s">
        <v>60</v>
      </c>
      <c r="D38" s="11" t="s">
        <v>15</v>
      </c>
      <c r="E38" s="11">
        <v>1</v>
      </c>
      <c r="F38" s="13">
        <v>0</v>
      </c>
      <c r="G38" s="13">
        <f t="shared" si="0"/>
        <v>0</v>
      </c>
      <c r="H38" s="13">
        <v>0</v>
      </c>
      <c r="I38" s="13">
        <f t="shared" si="1"/>
        <v>0</v>
      </c>
      <c r="J38" s="13">
        <f t="shared" si="2"/>
        <v>0</v>
      </c>
    </row>
    <row r="39" spans="1:10" ht="25.5">
      <c r="A39" s="11">
        <v>29</v>
      </c>
      <c r="B39" s="12" t="s">
        <v>61</v>
      </c>
      <c r="C39" s="11" t="s">
        <v>62</v>
      </c>
      <c r="D39" s="11" t="s">
        <v>15</v>
      </c>
      <c r="E39" s="11">
        <v>1</v>
      </c>
      <c r="F39" s="13">
        <v>0</v>
      </c>
      <c r="G39" s="13">
        <f t="shared" si="0"/>
        <v>0</v>
      </c>
      <c r="H39" s="13">
        <v>0</v>
      </c>
      <c r="I39" s="13">
        <f t="shared" si="1"/>
        <v>0</v>
      </c>
      <c r="J39" s="13">
        <f t="shared" si="2"/>
        <v>0</v>
      </c>
    </row>
    <row r="40" spans="1:10">
      <c r="A40" s="11">
        <v>30</v>
      </c>
      <c r="B40" s="12" t="s">
        <v>63</v>
      </c>
      <c r="C40" s="11" t="s">
        <v>58</v>
      </c>
      <c r="D40" s="11" t="s">
        <v>15</v>
      </c>
      <c r="E40" s="11">
        <v>4</v>
      </c>
      <c r="F40" s="13">
        <v>0</v>
      </c>
      <c r="G40" s="13">
        <f t="shared" si="0"/>
        <v>0</v>
      </c>
      <c r="H40" s="13">
        <v>0</v>
      </c>
      <c r="I40" s="13">
        <f t="shared" si="1"/>
        <v>0</v>
      </c>
      <c r="J40" s="13">
        <f t="shared" si="2"/>
        <v>0</v>
      </c>
    </row>
    <row r="41" spans="1:10">
      <c r="A41" s="11">
        <v>31</v>
      </c>
      <c r="B41" s="12" t="s">
        <v>64</v>
      </c>
      <c r="C41" s="11" t="s">
        <v>65</v>
      </c>
      <c r="D41" s="11" t="s">
        <v>15</v>
      </c>
      <c r="E41" s="11">
        <v>10</v>
      </c>
      <c r="F41" s="13">
        <v>0</v>
      </c>
      <c r="G41" s="13">
        <f t="shared" si="0"/>
        <v>0</v>
      </c>
      <c r="H41" s="13">
        <v>0</v>
      </c>
      <c r="I41" s="13">
        <f t="shared" si="1"/>
        <v>0</v>
      </c>
      <c r="J41" s="13">
        <f t="shared" si="2"/>
        <v>0</v>
      </c>
    </row>
    <row r="42" spans="1:10">
      <c r="A42" s="11">
        <v>32</v>
      </c>
      <c r="B42" s="12" t="s">
        <v>64</v>
      </c>
      <c r="C42" s="11" t="s">
        <v>55</v>
      </c>
      <c r="D42" s="11" t="s">
        <v>15</v>
      </c>
      <c r="E42" s="11">
        <v>2</v>
      </c>
      <c r="F42" s="13">
        <v>0</v>
      </c>
      <c r="G42" s="13">
        <f t="shared" si="0"/>
        <v>0</v>
      </c>
      <c r="H42" s="13">
        <v>0</v>
      </c>
      <c r="I42" s="13">
        <f t="shared" si="1"/>
        <v>0</v>
      </c>
      <c r="J42" s="13">
        <f t="shared" si="2"/>
        <v>0</v>
      </c>
    </row>
    <row r="43" spans="1:10">
      <c r="A43" s="11">
        <v>33</v>
      </c>
      <c r="B43" s="12" t="s">
        <v>64</v>
      </c>
      <c r="C43" s="11" t="s">
        <v>54</v>
      </c>
      <c r="D43" s="11" t="s">
        <v>15</v>
      </c>
      <c r="E43" s="11">
        <v>5</v>
      </c>
      <c r="F43" s="13">
        <v>0</v>
      </c>
      <c r="G43" s="13">
        <f t="shared" si="0"/>
        <v>0</v>
      </c>
      <c r="H43" s="13">
        <v>0</v>
      </c>
      <c r="I43" s="13">
        <f t="shared" si="1"/>
        <v>0</v>
      </c>
      <c r="J43" s="13">
        <f t="shared" si="2"/>
        <v>0</v>
      </c>
    </row>
    <row r="44" spans="1:10">
      <c r="A44" s="9"/>
      <c r="B44" s="10" t="s">
        <v>66</v>
      </c>
      <c r="C44" s="9"/>
      <c r="D44" s="15"/>
      <c r="E44" s="15"/>
      <c r="F44" s="16"/>
      <c r="G44" s="16">
        <f>SUM(G11:G43)</f>
        <v>0</v>
      </c>
      <c r="H44" s="16"/>
      <c r="I44" s="16">
        <f>SUM(I11:I43)</f>
        <v>0</v>
      </c>
      <c r="J44" s="17">
        <f>G44+I44</f>
        <v>0</v>
      </c>
    </row>
    <row r="45" spans="1:10">
      <c r="A45" s="18"/>
      <c r="B45" s="19" t="s">
        <v>67</v>
      </c>
      <c r="C45" s="20">
        <v>0</v>
      </c>
      <c r="D45" s="21"/>
      <c r="E45" s="22"/>
      <c r="F45" s="23"/>
      <c r="G45" s="23"/>
      <c r="H45" s="23"/>
      <c r="I45" s="23"/>
      <c r="J45" s="24">
        <f>G44*C45</f>
        <v>0</v>
      </c>
    </row>
    <row r="46" spans="1:10">
      <c r="A46" s="25"/>
      <c r="B46" s="26" t="s">
        <v>11</v>
      </c>
      <c r="C46" s="27"/>
      <c r="D46" s="28"/>
      <c r="E46" s="28"/>
      <c r="F46" s="29"/>
      <c r="G46" s="29"/>
      <c r="H46" s="29"/>
      <c r="I46" s="29"/>
      <c r="J46" s="30">
        <f>J44+J45</f>
        <v>0</v>
      </c>
    </row>
    <row r="47" spans="1:10">
      <c r="A47" s="11"/>
      <c r="B47" s="31" t="s">
        <v>68</v>
      </c>
      <c r="C47" s="32">
        <v>0</v>
      </c>
      <c r="D47" s="21"/>
      <c r="E47" s="22"/>
      <c r="F47" s="23"/>
      <c r="G47" s="23"/>
      <c r="H47" s="23"/>
      <c r="I47" s="23"/>
      <c r="J47" s="33">
        <f>J46*C47</f>
        <v>0</v>
      </c>
    </row>
    <row r="48" spans="1:10">
      <c r="A48" s="34"/>
      <c r="B48" s="35" t="s">
        <v>11</v>
      </c>
      <c r="C48" s="36"/>
      <c r="D48" s="37"/>
      <c r="E48" s="37"/>
      <c r="F48" s="29"/>
      <c r="G48" s="29"/>
      <c r="H48" s="29"/>
      <c r="I48" s="29"/>
      <c r="J48" s="38">
        <f>J46+J47</f>
        <v>0</v>
      </c>
    </row>
    <row r="49" spans="1:10">
      <c r="A49" s="11"/>
      <c r="B49" s="31" t="s">
        <v>69</v>
      </c>
      <c r="C49" s="32">
        <v>0</v>
      </c>
      <c r="D49" s="21"/>
      <c r="E49" s="22"/>
      <c r="F49" s="39"/>
      <c r="G49" s="39"/>
      <c r="H49" s="39"/>
      <c r="I49" s="39"/>
      <c r="J49" s="33">
        <f>J48*C49</f>
        <v>0</v>
      </c>
    </row>
    <row r="50" spans="1:10">
      <c r="A50" s="40"/>
      <c r="B50" s="35" t="s">
        <v>11</v>
      </c>
      <c r="C50" s="36"/>
      <c r="D50" s="41"/>
      <c r="E50" s="41"/>
      <c r="F50" s="29"/>
      <c r="G50" s="29"/>
      <c r="H50" s="29"/>
      <c r="I50" s="29"/>
      <c r="J50" s="38">
        <f>J48+J49</f>
        <v>0</v>
      </c>
    </row>
    <row r="51" spans="1:10">
      <c r="A51" s="11"/>
      <c r="B51" s="42" t="s">
        <v>70</v>
      </c>
      <c r="C51" s="32">
        <v>0</v>
      </c>
      <c r="D51" s="21"/>
      <c r="E51" s="22"/>
      <c r="F51" s="39"/>
      <c r="G51" s="39"/>
      <c r="H51" s="39"/>
      <c r="I51" s="39"/>
      <c r="J51" s="33">
        <f>J50*C51</f>
        <v>0</v>
      </c>
    </row>
    <row r="52" spans="1:10">
      <c r="A52" s="34"/>
      <c r="B52" s="35" t="s">
        <v>11</v>
      </c>
      <c r="C52" s="36"/>
      <c r="D52" s="37"/>
      <c r="E52" s="37"/>
      <c r="F52" s="29"/>
      <c r="G52" s="29"/>
      <c r="H52" s="29"/>
      <c r="I52" s="29"/>
      <c r="J52" s="38">
        <f>J50+J51</f>
        <v>0</v>
      </c>
    </row>
    <row r="53" spans="1:10">
      <c r="A53" s="11"/>
      <c r="B53" s="31" t="s">
        <v>71</v>
      </c>
      <c r="C53" s="32">
        <v>0.18</v>
      </c>
      <c r="D53" s="21"/>
      <c r="E53" s="22"/>
      <c r="F53" s="39"/>
      <c r="G53" s="39"/>
      <c r="H53" s="39"/>
      <c r="I53" s="39"/>
      <c r="J53" s="43">
        <f>J52*C53</f>
        <v>0</v>
      </c>
    </row>
    <row r="54" spans="1:10">
      <c r="A54" s="34"/>
      <c r="B54" s="44" t="s">
        <v>72</v>
      </c>
      <c r="C54" s="36"/>
      <c r="D54" s="45"/>
      <c r="E54" s="45"/>
      <c r="F54" s="46"/>
      <c r="G54" s="46"/>
      <c r="H54" s="46"/>
      <c r="I54" s="47"/>
      <c r="J54" s="48">
        <f>J52+J53</f>
        <v>0</v>
      </c>
    </row>
    <row r="56" spans="1:10" ht="15">
      <c r="B56" s="54"/>
      <c r="C56" s="54"/>
      <c r="D56" s="54"/>
      <c r="E56" s="54"/>
      <c r="F56" s="54"/>
      <c r="G56" s="54"/>
      <c r="H56" s="54"/>
      <c r="I56" s="54"/>
      <c r="J56" s="54"/>
    </row>
    <row r="69" spans="9:9">
      <c r="I69" s="8" t="s">
        <v>73</v>
      </c>
    </row>
  </sheetData>
  <mergeCells count="13">
    <mergeCell ref="J7:J8"/>
    <mergeCell ref="B56:J56"/>
    <mergeCell ref="B2:J2"/>
    <mergeCell ref="B3:J3"/>
    <mergeCell ref="F7:G7"/>
    <mergeCell ref="H7:I7"/>
    <mergeCell ref="B5:J5"/>
    <mergeCell ref="B4:J4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 Chanturidze</dc:creator>
  <cp:lastModifiedBy>Irakli Mikadze</cp:lastModifiedBy>
  <dcterms:created xsi:type="dcterms:W3CDTF">2015-06-05T18:17:20Z</dcterms:created>
  <dcterms:modified xsi:type="dcterms:W3CDTF">2022-09-14T09:17:04Z</dcterms:modified>
</cp:coreProperties>
</file>